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tr\Práce\863B_MDS_PCE_MOST_WONKY_PDPS\SO455 TELCO\Rozpočet\"/>
    </mc:Choice>
  </mc:AlternateContent>
  <xr:revisionPtr revIDLastSave="0" documentId="13_ncr:1_{AB3B3470-6CB1-4A8F-84D7-D44A326652E8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Rozpoče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2" i="1" l="1"/>
  <c r="H40" i="1" l="1"/>
  <c r="H48" i="1" l="1"/>
  <c r="H57" i="1"/>
  <c r="H56" i="1"/>
  <c r="H53" i="1"/>
  <c r="H52" i="1"/>
  <c r="H51" i="1"/>
  <c r="H55" i="1"/>
  <c r="H45" i="1"/>
  <c r="H64" i="1" s="1"/>
  <c r="H38" i="1"/>
  <c r="H37" i="1"/>
  <c r="H36" i="1"/>
  <c r="H34" i="1"/>
  <c r="H29" i="1"/>
  <c r="H25" i="1"/>
  <c r="H19" i="1"/>
  <c r="H35" i="1"/>
  <c r="H33" i="1"/>
  <c r="H32" i="1"/>
  <c r="H31" i="1"/>
  <c r="H30" i="1"/>
  <c r="H28" i="1"/>
  <c r="H27" i="1"/>
  <c r="H26" i="1"/>
  <c r="H24" i="1"/>
  <c r="H23" i="1"/>
  <c r="H22" i="1"/>
  <c r="H21" i="1"/>
  <c r="H20" i="1"/>
  <c r="H18" i="1"/>
  <c r="H13" i="1"/>
  <c r="H14" i="1"/>
  <c r="H11" i="1"/>
  <c r="H12" i="1"/>
  <c r="H61" i="1" l="1"/>
  <c r="H62" i="1"/>
  <c r="H50" i="1" l="1"/>
  <c r="H49" i="1"/>
  <c r="H44" i="1" l="1"/>
  <c r="H43" i="1"/>
  <c r="H41" i="1"/>
  <c r="H39" i="1"/>
  <c r="H17" i="1"/>
  <c r="H16" i="1"/>
  <c r="H15" i="1"/>
  <c r="H10" i="1"/>
  <c r="H9" i="1"/>
  <c r="H63" i="1" l="1"/>
  <c r="H60" i="1"/>
  <c r="H67" i="1"/>
  <c r="H58" i="1" l="1"/>
  <c r="H46" i="1" l="1"/>
  <c r="H59" i="1" l="1"/>
  <c r="H47" i="1"/>
  <c r="H54" i="1"/>
  <c r="H65" i="1" l="1"/>
  <c r="H66" i="1" s="1"/>
  <c r="H68" i="1" l="1"/>
  <c r="H69" i="1" l="1"/>
  <c r="H70" i="1" s="1"/>
</calcChain>
</file>

<file path=xl/sharedStrings.xml><?xml version="1.0" encoding="utf-8"?>
<sst xmlns="http://schemas.openxmlformats.org/spreadsheetml/2006/main" count="132" uniqueCount="84">
  <si>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</si>
  <si>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</si>
  <si>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</si>
  <si>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</si>
  <si>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</si>
  <si>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</si>
  <si>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</si>
  <si>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</si>
  <si>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</si>
  <si>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</si>
  <si>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</si>
  <si>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</si>
  <si>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</si>
  <si>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</si>
  <si>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</si>
  <si>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</si>
  <si>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</si>
  <si>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</si>
  <si>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ZEMNÍ PRÁCE</t>
  </si>
  <si>
    <t>ZEMNÍ PRÁCE CELKEM</t>
  </si>
  <si>
    <t>VĚCNÁ BŘEMENA</t>
  </si>
  <si>
    <t>VĚCNÁ BŘEMENA CELKEM</t>
  </si>
  <si>
    <t>ROZP. REZERVA 3,5 %</t>
  </si>
  <si>
    <t>CELKEM ZA OBJEKT BEZ DPH</t>
  </si>
  <si>
    <t>Pokládka PE nebo vrapované chráničky</t>
  </si>
  <si>
    <t>Přesun lávky přechodové z ocelové desky</t>
  </si>
  <si>
    <t>Vytyčení trasy v zastavěném terénu</t>
  </si>
  <si>
    <t>Zřízení a odstr.přech.lávky z ocel.desky</t>
  </si>
  <si>
    <t>Rýha v chodníku  35/50</t>
  </si>
  <si>
    <t>Kalibrace a tlaková zkouška trubky - stavba</t>
  </si>
  <si>
    <t>Předměření trasy nad 100 m do 1km</t>
  </si>
  <si>
    <t>Zaměření trasy nad 100 m do 1km</t>
  </si>
  <si>
    <t>Uzavření sml. o SB o VBŘ</t>
  </si>
  <si>
    <t>Uzavření sml.na zákl.SSB a přípr.vkl.VBŘ</t>
  </si>
  <si>
    <t>Zajištění vkladu/výmazu věcného břemene do/z KN</t>
  </si>
  <si>
    <t>JV</t>
  </si>
  <si>
    <t>Deska krycí plast. 150x1000 mm</t>
  </si>
  <si>
    <t>Fólie výstražná 220mm PE oranžová</t>
  </si>
  <si>
    <t>Fólie výstražná 80mm PE červenobílá</t>
  </si>
  <si>
    <t>Mini Marker 1401 3M Ball</t>
  </si>
  <si>
    <t>Trubka vrapovaná 110/94 s lankem</t>
  </si>
  <si>
    <t>Pěna montážní Soudal 300ml</t>
  </si>
  <si>
    <t>Pokládka trubky HDPE</t>
  </si>
  <si>
    <t>Dokumentace skutečného provedení</t>
  </si>
  <si>
    <t>Objekt:</t>
  </si>
  <si>
    <t>Stupeň:</t>
  </si>
  <si>
    <t>SO 455 - SDĚLOVACÍ VEDENÍ TELCO PRO SERVICES, A.S.</t>
  </si>
  <si>
    <t>PDPS</t>
  </si>
  <si>
    <t>MOST PAVLA WONKY EV.Č. 324-018 PARDUBICE - 2.ETAPA</t>
  </si>
  <si>
    <t>Práce zemní - ostatní činnosti</t>
  </si>
  <si>
    <t>Čištění stáv.kab.prost.bez kom. - stavba</t>
  </si>
  <si>
    <t>Rýha v trávě 35/100</t>
  </si>
  <si>
    <t>Demontáž optického kabelu v budovách</t>
  </si>
  <si>
    <t>Instalace optického kabelu v budovách</t>
  </si>
  <si>
    <t>Měření oboustranné OTDR (1310, 1550 a 1625 nm) - stavba</t>
  </si>
  <si>
    <t>Měření přímou metodou (1310, 1550 a 1625 nm) - stavba</t>
  </si>
  <si>
    <t>Montáž spojky, redukce mechanické rozeb</t>
  </si>
  <si>
    <t>Zajištění přerušení provozu na optickém kabelu</t>
  </si>
  <si>
    <t>Realizace optické akce</t>
  </si>
  <si>
    <t>Svaření jednotlivého vlákna</t>
  </si>
  <si>
    <t>Úprava stávající optické spojky</t>
  </si>
  <si>
    <t>Zafukování/vyfukování OK do 144 vl. do HDPE trubky</t>
  </si>
  <si>
    <t>Demontáž úložné trubky</t>
  </si>
  <si>
    <t>Práce spojené se zatažením trubek HDPE do chráničky PVC110</t>
  </si>
  <si>
    <t>Práce spojené s demontáží chráničky HDPE z dočasné konstrukce</t>
  </si>
  <si>
    <t>Uvedení stavby do provozu</t>
  </si>
  <si>
    <t>Plán geom.pro VBŘ do 700m vč.(kus=100m)</t>
  </si>
  <si>
    <t>POPLATKY</t>
  </si>
  <si>
    <t>Ochrana svarů trubičková 45mm</t>
  </si>
  <si>
    <t>Průchodka těsnící HDPE 40mm - 2 x kabel</t>
  </si>
  <si>
    <t>Spojka trubky HDPE 40mm</t>
  </si>
  <si>
    <t>Trubka HDPE 40/33 modrá</t>
  </si>
  <si>
    <t>Ubrousek čistící pro opt. vlákno</t>
  </si>
  <si>
    <t>Zámek trubky HDPE D 40mm</t>
  </si>
  <si>
    <r>
      <t>m</t>
    </r>
    <r>
      <rPr>
        <vertAlign val="superscript"/>
        <sz val="10"/>
        <rFont val="Arial"/>
        <family val="2"/>
        <charset val="238"/>
      </rPr>
      <t>3</t>
    </r>
  </si>
  <si>
    <t>Správní poplatek</t>
  </si>
  <si>
    <t>GEODETICKÉ PRÁCE</t>
  </si>
  <si>
    <t>GEODETICKÉ PRÁCE CELKEM</t>
  </si>
  <si>
    <t>Montáž trubky závlačné - max 4ks</t>
  </si>
  <si>
    <t>Uzavření sml. o umístění zařízení</t>
  </si>
  <si>
    <t>Náhrada vlastníkům za VBŘ</t>
  </si>
  <si>
    <t>Znalecký posudek</t>
  </si>
  <si>
    <t>Práce spojené s obetonováním chrániček PVC110</t>
  </si>
  <si>
    <t>Betonová směs (vč.dopravy)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</si>
</sst>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_ ;[Red]\-#,##0.00\ 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8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0" fillId="0" borderId="1" xfId="0" applyNumberFormat="1" applyFill="1" applyBorder="1" applyAlignment="1"/>
    <xf numFmtId="4" fontId="1" fillId="0" borderId="0" xfId="0" applyNumberFormat="1" applyFont="1" applyFill="1" applyAlignment="1">
      <alignment horizontal="right"/>
    </xf>
    <xf numFmtId="4" fontId="0" fillId="0" borderId="0" xfId="0" applyNumberFormat="1" applyFill="1"/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2" xfId="0" applyFont="1" applyFill="1" applyBorder="1"/>
    <xf numFmtId="0" fontId="1" fillId="0" borderId="0" xfId="0" applyFont="1" applyFill="1" applyBorder="1"/>
    <xf numFmtId="2" fontId="0" fillId="0" borderId="1" xfId="0" applyNumberFormat="1" applyFill="1" applyBorder="1" applyAlignment="1"/>
    <xf numFmtId="2" fontId="0" fillId="0" borderId="1" xfId="0" applyNumberFormat="1" applyFill="1" applyBorder="1"/>
    <xf numFmtId="0" fontId="0" fillId="0" borderId="1" xfId="0" applyFill="1" applyBorder="1" applyAlignment="1"/>
    <xf numFmtId="0" fontId="1" fillId="0" borderId="1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4" fontId="0" fillId="0" borderId="0" xfId="0" applyNumberFormat="1" applyFill="1" applyAlignment="1">
      <alignment horizontal="right"/>
    </xf>
    <xf numFmtId="0" fontId="4" fillId="0" borderId="2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2" xfId="0" applyNumberFormat="1" applyFill="1" applyBorder="1"/>
    <xf numFmtId="0" fontId="0" fillId="0" borderId="0" xfId="0" applyFill="1" applyAlignment="1">
      <alignment horizontal="left"/>
    </xf>
    <xf numFmtId="0" fontId="5" fillId="0" borderId="0" xfId="0" applyFont="1" applyFill="1"/>
    <xf numFmtId="4" fontId="0" fillId="0" borderId="0" xfId="0" applyNumberForma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/>
    <xf numFmtId="0" fontId="4" fillId="0" borderId="4" xfId="0" applyFont="1" applyFill="1" applyBorder="1"/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1" fillId="0" borderId="4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0" borderId="4" xfId="0" applyNumberFormat="1" applyFill="1" applyBorder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/>
    <xf numFmtId="0" fontId="1" fillId="0" borderId="1" xfId="0" applyFont="1" applyFill="1" applyBorder="1"/>
    <xf numFmtId="164" fontId="0" fillId="0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38"/>
  <sheetViews>
    <sheetView tabSelected="1" zoomScale="110" zoomScaleNormal="110" workbookViewId="0">
      <pane ySplit="8" topLeftCell="A9" activePane="bottomLeft" state="frozen"/>
      <selection pane="bottomLeft" activeCell="E4" sqref="E4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58.7109375" style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3" ht="15" x14ac:dyDescent="0.25">
      <c r="A2" s="1" t="s">
        <v>0</v>
      </c>
      <c r="B2" s="6" t="s">
        <v>48</v>
      </c>
    </row>
    <row r="3" spans="1:13" ht="15" x14ac:dyDescent="0.25">
      <c r="A3" s="4" t="s">
        <v>44</v>
      </c>
      <c r="B3" s="6" t="s">
        <v>46</v>
      </c>
    </row>
    <row r="4" spans="1:13" ht="15" x14ac:dyDescent="0.25">
      <c r="A4" s="4" t="s">
        <v>45</v>
      </c>
      <c r="B4" s="6" t="s">
        <v>47</v>
      </c>
    </row>
    <row r="6" spans="1:13" x14ac:dyDescent="0.2">
      <c r="B6" s="8"/>
      <c r="C6" s="8"/>
      <c r="D6" s="8"/>
      <c r="E6" s="8"/>
      <c r="F6" s="9"/>
      <c r="G6" s="9"/>
      <c r="H6" s="9"/>
    </row>
    <row r="7" spans="1:13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3" x14ac:dyDescent="0.2">
      <c r="A8" s="8"/>
      <c r="B8" s="16"/>
      <c r="C8" s="16"/>
      <c r="D8" s="16"/>
      <c r="E8" s="16"/>
      <c r="F8" s="17"/>
      <c r="G8" s="17" t="s">
        <v>6</v>
      </c>
      <c r="H8" s="17" t="s">
        <v>6</v>
      </c>
    </row>
    <row r="9" spans="1:13" ht="12.75" customHeight="1" x14ac:dyDescent="0.2">
      <c r="A9" s="1">
        <v>1</v>
      </c>
      <c r="B9" s="4" t="s">
        <v>18</v>
      </c>
      <c r="C9" s="30" t="s">
        <v>50</v>
      </c>
      <c r="E9" s="1">
        <v>176</v>
      </c>
      <c r="F9" s="31" t="s">
        <v>11</v>
      </c>
      <c r="G9" s="21"/>
      <c r="H9" s="21">
        <f t="shared" ref="H9:H15" si="0">E9*G9</f>
        <v>0</v>
      </c>
      <c r="J9" s="12"/>
      <c r="M9" s="2"/>
    </row>
    <row r="10" spans="1:13" ht="12.75" customHeight="1" x14ac:dyDescent="0.2">
      <c r="A10" s="1">
        <v>2</v>
      </c>
      <c r="C10" s="30" t="s">
        <v>24</v>
      </c>
      <c r="E10" s="32">
        <v>48</v>
      </c>
      <c r="F10" s="7" t="s">
        <v>11</v>
      </c>
      <c r="G10" s="33"/>
      <c r="H10" s="21">
        <f t="shared" si="0"/>
        <v>0</v>
      </c>
      <c r="J10" s="12"/>
      <c r="M10" s="2"/>
    </row>
    <row r="11" spans="1:13" ht="12.75" customHeight="1" x14ac:dyDescent="0.2">
      <c r="A11" s="1">
        <v>3</v>
      </c>
      <c r="C11" s="30" t="s">
        <v>49</v>
      </c>
      <c r="E11" s="1">
        <v>1</v>
      </c>
      <c r="F11" s="7" t="s">
        <v>10</v>
      </c>
      <c r="G11" s="21"/>
      <c r="H11" s="21">
        <f t="shared" si="0"/>
        <v>0</v>
      </c>
      <c r="J11" s="12"/>
      <c r="M11" s="2"/>
    </row>
    <row r="12" spans="1:13" ht="12.75" customHeight="1" x14ac:dyDescent="0.2">
      <c r="A12" s="1">
        <v>4</v>
      </c>
      <c r="C12" s="30" t="s">
        <v>82</v>
      </c>
      <c r="E12" s="32">
        <v>4</v>
      </c>
      <c r="F12" s="7" t="s">
        <v>11</v>
      </c>
      <c r="G12" s="33"/>
      <c r="H12" s="21">
        <f t="shared" ref="H12" si="1">E12*G12</f>
        <v>0</v>
      </c>
      <c r="J12" s="12"/>
      <c r="M12" s="2"/>
    </row>
    <row r="13" spans="1:13" ht="12.75" customHeight="1" x14ac:dyDescent="0.2">
      <c r="A13" s="1">
        <v>5</v>
      </c>
      <c r="C13" s="30" t="s">
        <v>25</v>
      </c>
      <c r="E13" s="1">
        <v>1</v>
      </c>
      <c r="F13" s="7" t="s">
        <v>10</v>
      </c>
      <c r="G13" s="33"/>
      <c r="H13" s="21">
        <f t="shared" ref="H13" si="2">E13*G13</f>
        <v>0</v>
      </c>
      <c r="J13" s="12"/>
      <c r="M13" s="2"/>
    </row>
    <row r="14" spans="1:13" ht="12.75" customHeight="1" x14ac:dyDescent="0.2">
      <c r="A14" s="1">
        <v>6</v>
      </c>
      <c r="C14" s="30" t="s">
        <v>28</v>
      </c>
      <c r="E14" s="32">
        <v>51</v>
      </c>
      <c r="F14" s="7" t="s">
        <v>11</v>
      </c>
      <c r="G14" s="33"/>
      <c r="H14" s="21">
        <f t="shared" ref="H14" si="3">E14*G14</f>
        <v>0</v>
      </c>
      <c r="J14" s="12"/>
      <c r="M14" s="2"/>
    </row>
    <row r="15" spans="1:13" ht="12.75" customHeight="1" x14ac:dyDescent="0.2">
      <c r="A15" s="1">
        <v>7</v>
      </c>
      <c r="C15" s="30" t="s">
        <v>51</v>
      </c>
      <c r="E15" s="1">
        <v>12</v>
      </c>
      <c r="F15" s="7" t="s">
        <v>11</v>
      </c>
      <c r="G15" s="21"/>
      <c r="H15" s="21">
        <f t="shared" si="0"/>
        <v>0</v>
      </c>
      <c r="I15" s="1"/>
      <c r="M15" s="2"/>
    </row>
    <row r="16" spans="1:13" s="4" customFormat="1" x14ac:dyDescent="0.2">
      <c r="A16" s="1">
        <v>8</v>
      </c>
      <c r="C16" s="30" t="s">
        <v>26</v>
      </c>
      <c r="D16" s="1"/>
      <c r="E16" s="1">
        <v>224</v>
      </c>
      <c r="F16" s="31" t="s">
        <v>11</v>
      </c>
      <c r="G16" s="21"/>
      <c r="H16" s="21">
        <f t="shared" ref="H16" si="4">E16*G16</f>
        <v>0</v>
      </c>
      <c r="L16" s="14"/>
    </row>
    <row r="17" spans="1:14" s="4" customFormat="1" x14ac:dyDescent="0.2">
      <c r="A17" s="1">
        <v>9</v>
      </c>
      <c r="B17" s="24"/>
      <c r="C17" s="34" t="s">
        <v>27</v>
      </c>
      <c r="D17" s="35"/>
      <c r="E17" s="36">
        <v>1</v>
      </c>
      <c r="F17" s="37" t="s">
        <v>10</v>
      </c>
      <c r="G17" s="38"/>
      <c r="H17" s="39">
        <f>E17*G17</f>
        <v>0</v>
      </c>
      <c r="L17" s="14"/>
    </row>
    <row r="18" spans="1:14" x14ac:dyDescent="0.2">
      <c r="A18" s="1">
        <v>10</v>
      </c>
      <c r="B18" s="4" t="s">
        <v>1</v>
      </c>
      <c r="C18" s="30" t="s">
        <v>52</v>
      </c>
      <c r="E18" s="32">
        <v>30</v>
      </c>
      <c r="F18" s="31" t="s">
        <v>11</v>
      </c>
      <c r="G18" s="33"/>
      <c r="H18" s="21">
        <f t="shared" ref="H18:H26" si="5">E18*G18</f>
        <v>0</v>
      </c>
      <c r="I18" s="40"/>
      <c r="M18" s="4"/>
      <c r="N18" s="4"/>
    </row>
    <row r="19" spans="1:14" x14ac:dyDescent="0.2">
      <c r="A19" s="1">
        <v>11</v>
      </c>
      <c r="B19" s="4"/>
      <c r="C19" s="30" t="s">
        <v>62</v>
      </c>
      <c r="E19" s="32">
        <v>232</v>
      </c>
      <c r="F19" s="31" t="s">
        <v>11</v>
      </c>
      <c r="G19" s="33"/>
      <c r="H19" s="21">
        <f t="shared" ref="H19" si="6">E19*G19</f>
        <v>0</v>
      </c>
      <c r="I19" s="40"/>
      <c r="M19" s="4"/>
      <c r="N19" s="4"/>
    </row>
    <row r="20" spans="1:14" x14ac:dyDescent="0.2">
      <c r="A20" s="1">
        <v>12</v>
      </c>
      <c r="B20" s="4"/>
      <c r="C20" s="30" t="s">
        <v>53</v>
      </c>
      <c r="E20" s="32">
        <v>30</v>
      </c>
      <c r="F20" s="31" t="s">
        <v>11</v>
      </c>
      <c r="G20" s="33"/>
      <c r="H20" s="21">
        <f t="shared" si="5"/>
        <v>0</v>
      </c>
      <c r="I20" s="40"/>
      <c r="M20" s="4"/>
      <c r="N20" s="4"/>
    </row>
    <row r="21" spans="1:14" x14ac:dyDescent="0.2">
      <c r="A21" s="1">
        <v>13</v>
      </c>
      <c r="B21" s="4"/>
      <c r="C21" s="30" t="s">
        <v>29</v>
      </c>
      <c r="E21" s="32">
        <v>236</v>
      </c>
      <c r="F21" s="31" t="s">
        <v>11</v>
      </c>
      <c r="G21" s="33"/>
      <c r="H21" s="21">
        <f t="shared" si="5"/>
        <v>0</v>
      </c>
      <c r="I21" s="40"/>
      <c r="M21" s="4"/>
      <c r="N21" s="4"/>
    </row>
    <row r="22" spans="1:14" ht="12.75" customHeight="1" x14ac:dyDescent="0.2">
      <c r="A22" s="1">
        <v>14</v>
      </c>
      <c r="C22" s="1" t="s">
        <v>54</v>
      </c>
      <c r="E22" s="1">
        <v>24</v>
      </c>
      <c r="F22" s="7" t="s">
        <v>10</v>
      </c>
      <c r="G22" s="21"/>
      <c r="H22" s="21">
        <f t="shared" si="5"/>
        <v>0</v>
      </c>
      <c r="J22" s="12"/>
      <c r="M22" s="2"/>
    </row>
    <row r="23" spans="1:14" ht="12.75" customHeight="1" x14ac:dyDescent="0.2">
      <c r="A23" s="1">
        <v>15</v>
      </c>
      <c r="C23" s="1" t="s">
        <v>55</v>
      </c>
      <c r="E23" s="1">
        <v>24</v>
      </c>
      <c r="F23" s="7" t="s">
        <v>10</v>
      </c>
      <c r="G23" s="21"/>
      <c r="H23" s="21">
        <f t="shared" si="5"/>
        <v>0</v>
      </c>
      <c r="J23" s="12"/>
      <c r="M23" s="2"/>
    </row>
    <row r="24" spans="1:14" ht="12.75" customHeight="1" x14ac:dyDescent="0.2">
      <c r="A24" s="1">
        <v>16</v>
      </c>
      <c r="C24" s="4" t="s">
        <v>63</v>
      </c>
      <c r="E24" s="1">
        <v>48</v>
      </c>
      <c r="F24" s="31" t="s">
        <v>11</v>
      </c>
      <c r="G24" s="21"/>
      <c r="H24" s="21">
        <f t="shared" si="5"/>
        <v>0</v>
      </c>
      <c r="J24" s="12"/>
      <c r="M24" s="2"/>
    </row>
    <row r="25" spans="1:14" ht="12.75" customHeight="1" x14ac:dyDescent="0.2">
      <c r="A25" s="1">
        <v>17</v>
      </c>
      <c r="C25" s="1" t="s">
        <v>56</v>
      </c>
      <c r="E25" s="1">
        <v>2</v>
      </c>
      <c r="F25" s="7" t="s">
        <v>10</v>
      </c>
      <c r="G25" s="21"/>
      <c r="H25" s="21">
        <f t="shared" ref="H25" si="7">E25*G25</f>
        <v>0</v>
      </c>
      <c r="J25" s="12"/>
      <c r="M25" s="2"/>
    </row>
    <row r="26" spans="1:14" ht="12.75" customHeight="1" x14ac:dyDescent="0.2">
      <c r="A26" s="1">
        <v>18</v>
      </c>
      <c r="C26" s="4" t="s">
        <v>64</v>
      </c>
      <c r="E26" s="1">
        <v>206</v>
      </c>
      <c r="F26" s="31" t="s">
        <v>11</v>
      </c>
      <c r="G26" s="21"/>
      <c r="H26" s="21">
        <f t="shared" si="5"/>
        <v>0</v>
      </c>
      <c r="J26" s="12"/>
      <c r="M26" s="2"/>
    </row>
    <row r="27" spans="1:14" s="4" customFormat="1" x14ac:dyDescent="0.2">
      <c r="A27" s="1">
        <v>19</v>
      </c>
      <c r="C27" s="1" t="s">
        <v>42</v>
      </c>
      <c r="D27" s="1"/>
      <c r="E27" s="1">
        <v>60</v>
      </c>
      <c r="F27" s="31" t="s">
        <v>11</v>
      </c>
      <c r="G27" s="21"/>
      <c r="H27" s="21">
        <f>E27*G27</f>
        <v>0</v>
      </c>
      <c r="L27" s="14"/>
    </row>
    <row r="28" spans="1:14" s="4" customFormat="1" x14ac:dyDescent="0.2">
      <c r="A28" s="1">
        <v>20</v>
      </c>
      <c r="C28" s="30" t="s">
        <v>78</v>
      </c>
      <c r="D28" s="1"/>
      <c r="E28" s="32">
        <v>176</v>
      </c>
      <c r="F28" s="31" t="s">
        <v>11</v>
      </c>
      <c r="G28" s="33"/>
      <c r="H28" s="21">
        <f t="shared" ref="H28:H35" si="8">E28*G28</f>
        <v>0</v>
      </c>
      <c r="L28" s="14"/>
    </row>
    <row r="29" spans="1:14" s="4" customFormat="1" x14ac:dyDescent="0.2">
      <c r="A29" s="1">
        <v>21</v>
      </c>
      <c r="C29" s="30" t="s">
        <v>57</v>
      </c>
      <c r="D29" s="1"/>
      <c r="E29" s="32">
        <v>1</v>
      </c>
      <c r="F29" s="31" t="s">
        <v>10</v>
      </c>
      <c r="G29" s="33"/>
      <c r="H29" s="21">
        <f t="shared" ref="H29" si="9">E29*G29</f>
        <v>0</v>
      </c>
      <c r="L29" s="14"/>
    </row>
    <row r="30" spans="1:14" s="4" customFormat="1" x14ac:dyDescent="0.2">
      <c r="A30" s="1">
        <v>22</v>
      </c>
      <c r="C30" s="30" t="s">
        <v>58</v>
      </c>
      <c r="D30" s="1"/>
      <c r="E30" s="32">
        <v>1</v>
      </c>
      <c r="F30" s="31" t="s">
        <v>10</v>
      </c>
      <c r="G30" s="33"/>
      <c r="H30" s="21">
        <f t="shared" si="8"/>
        <v>0</v>
      </c>
      <c r="L30" s="14"/>
    </row>
    <row r="31" spans="1:14" s="4" customFormat="1" x14ac:dyDescent="0.2">
      <c r="A31" s="1">
        <v>23</v>
      </c>
      <c r="C31" s="30" t="s">
        <v>59</v>
      </c>
      <c r="D31" s="1"/>
      <c r="E31" s="32">
        <v>24</v>
      </c>
      <c r="F31" s="31" t="s">
        <v>10</v>
      </c>
      <c r="G31" s="33"/>
      <c r="H31" s="21">
        <f t="shared" si="8"/>
        <v>0</v>
      </c>
      <c r="L31" s="14"/>
    </row>
    <row r="32" spans="1:14" s="4" customFormat="1" x14ac:dyDescent="0.2">
      <c r="A32" s="1">
        <v>24</v>
      </c>
      <c r="B32" s="41"/>
      <c r="C32" s="30" t="s">
        <v>60</v>
      </c>
      <c r="D32" s="1"/>
      <c r="E32" s="32">
        <v>1</v>
      </c>
      <c r="F32" s="31" t="s">
        <v>10</v>
      </c>
      <c r="G32" s="33"/>
      <c r="H32" s="21">
        <f t="shared" si="8"/>
        <v>0</v>
      </c>
      <c r="L32" s="14"/>
    </row>
    <row r="33" spans="1:14" s="4" customFormat="1" x14ac:dyDescent="0.2">
      <c r="A33" s="1">
        <v>25</v>
      </c>
      <c r="B33" s="41"/>
      <c r="C33" s="30" t="s">
        <v>65</v>
      </c>
      <c r="D33" s="1"/>
      <c r="E33" s="32">
        <v>1</v>
      </c>
      <c r="F33" s="31" t="s">
        <v>35</v>
      </c>
      <c r="G33" s="33"/>
      <c r="H33" s="21">
        <f t="shared" si="8"/>
        <v>0</v>
      </c>
      <c r="L33" s="14"/>
    </row>
    <row r="34" spans="1:14" s="4" customFormat="1" x14ac:dyDescent="0.2">
      <c r="A34" s="1">
        <v>26</v>
      </c>
      <c r="B34" s="41"/>
      <c r="C34" s="30" t="s">
        <v>61</v>
      </c>
      <c r="D34" s="1"/>
      <c r="E34" s="32">
        <v>722</v>
      </c>
      <c r="F34" s="31" t="s">
        <v>11</v>
      </c>
      <c r="G34" s="42"/>
      <c r="H34" s="21">
        <f t="shared" ref="H34" si="10">E34*G34</f>
        <v>0</v>
      </c>
      <c r="L34" s="14"/>
    </row>
    <row r="35" spans="1:14" s="4" customFormat="1" x14ac:dyDescent="0.2">
      <c r="A35" s="1">
        <v>27</v>
      </c>
      <c r="B35" s="24"/>
      <c r="C35" s="35" t="s">
        <v>43</v>
      </c>
      <c r="D35" s="35"/>
      <c r="E35" s="35">
        <v>1</v>
      </c>
      <c r="F35" s="43" t="s">
        <v>10</v>
      </c>
      <c r="G35" s="39"/>
      <c r="H35" s="39">
        <f t="shared" si="8"/>
        <v>0</v>
      </c>
      <c r="L35" s="14"/>
    </row>
    <row r="36" spans="1:14" x14ac:dyDescent="0.2">
      <c r="A36" s="1">
        <v>28</v>
      </c>
      <c r="B36" s="4" t="s">
        <v>76</v>
      </c>
      <c r="C36" s="30" t="s">
        <v>30</v>
      </c>
      <c r="E36" s="32">
        <v>1</v>
      </c>
      <c r="F36" s="31" t="s">
        <v>10</v>
      </c>
      <c r="G36" s="33"/>
      <c r="H36" s="21">
        <f t="shared" ref="H36:H38" si="11">E36*G36</f>
        <v>0</v>
      </c>
      <c r="I36" s="40"/>
      <c r="M36" s="4"/>
      <c r="N36" s="4"/>
    </row>
    <row r="37" spans="1:14" ht="12.75" customHeight="1" x14ac:dyDescent="0.2">
      <c r="A37" s="1">
        <v>29</v>
      </c>
      <c r="C37" s="30" t="s">
        <v>31</v>
      </c>
      <c r="E37" s="32">
        <v>1</v>
      </c>
      <c r="F37" s="7" t="s">
        <v>10</v>
      </c>
      <c r="G37" s="33"/>
      <c r="H37" s="21">
        <f t="shared" si="11"/>
        <v>0</v>
      </c>
      <c r="J37" s="12"/>
      <c r="M37" s="2"/>
    </row>
    <row r="38" spans="1:14" ht="12.75" customHeight="1" x14ac:dyDescent="0.2">
      <c r="A38" s="1">
        <v>30</v>
      </c>
      <c r="B38" s="35"/>
      <c r="C38" s="34" t="s">
        <v>66</v>
      </c>
      <c r="D38" s="35"/>
      <c r="E38" s="36">
        <v>3</v>
      </c>
      <c r="F38" s="43" t="s">
        <v>10</v>
      </c>
      <c r="G38" s="38"/>
      <c r="H38" s="39">
        <f t="shared" si="11"/>
        <v>0</v>
      </c>
      <c r="J38" s="12"/>
      <c r="M38" s="2"/>
    </row>
    <row r="39" spans="1:14" x14ac:dyDescent="0.2">
      <c r="A39" s="1">
        <v>31</v>
      </c>
      <c r="B39" s="4" t="s">
        <v>20</v>
      </c>
      <c r="C39" s="30" t="s">
        <v>32</v>
      </c>
      <c r="E39" s="32">
        <v>1</v>
      </c>
      <c r="F39" s="7" t="s">
        <v>10</v>
      </c>
      <c r="G39" s="21"/>
      <c r="H39" s="21">
        <f t="shared" ref="H39:H44" si="12">E39*G39</f>
        <v>0</v>
      </c>
      <c r="I39" s="40"/>
      <c r="M39" s="4"/>
      <c r="N39" s="4"/>
    </row>
    <row r="40" spans="1:14" ht="12.75" customHeight="1" x14ac:dyDescent="0.2">
      <c r="A40" s="1">
        <v>32</v>
      </c>
      <c r="C40" s="30" t="s">
        <v>79</v>
      </c>
      <c r="E40" s="1">
        <v>1</v>
      </c>
      <c r="F40" s="31" t="s">
        <v>10</v>
      </c>
      <c r="G40" s="21"/>
      <c r="H40" s="21">
        <f t="shared" si="12"/>
        <v>0</v>
      </c>
      <c r="J40" s="12"/>
      <c r="M40" s="2"/>
    </row>
    <row r="41" spans="1:14" ht="12.75" customHeight="1" x14ac:dyDescent="0.2">
      <c r="A41" s="1">
        <v>33</v>
      </c>
      <c r="C41" s="30" t="s">
        <v>80</v>
      </c>
      <c r="E41" s="1">
        <v>1</v>
      </c>
      <c r="F41" s="31" t="s">
        <v>35</v>
      </c>
      <c r="G41" s="21"/>
      <c r="H41" s="21">
        <f t="shared" si="12"/>
        <v>0</v>
      </c>
      <c r="J41" s="12"/>
      <c r="M41" s="2"/>
    </row>
    <row r="42" spans="1:14" ht="12.75" customHeight="1" x14ac:dyDescent="0.2">
      <c r="A42" s="1">
        <v>34</v>
      </c>
      <c r="C42" s="30" t="s">
        <v>81</v>
      </c>
      <c r="E42" s="1">
        <v>1</v>
      </c>
      <c r="F42" s="31" t="s">
        <v>35</v>
      </c>
      <c r="G42" s="21"/>
      <c r="H42" s="21">
        <f t="shared" ref="H42" si="13">E42*G42</f>
        <v>0</v>
      </c>
      <c r="J42" s="12"/>
      <c r="M42" s="2"/>
    </row>
    <row r="43" spans="1:14" ht="12.75" customHeight="1" x14ac:dyDescent="0.2">
      <c r="A43" s="1">
        <v>35</v>
      </c>
      <c r="C43" s="30" t="s">
        <v>33</v>
      </c>
      <c r="E43" s="32">
        <v>2</v>
      </c>
      <c r="F43" s="31" t="s">
        <v>10</v>
      </c>
      <c r="G43" s="33"/>
      <c r="H43" s="21">
        <f t="shared" si="12"/>
        <v>0</v>
      </c>
      <c r="J43" s="12"/>
      <c r="M43" s="2"/>
    </row>
    <row r="44" spans="1:14" ht="12.75" customHeight="1" x14ac:dyDescent="0.2">
      <c r="A44" s="1">
        <v>36</v>
      </c>
      <c r="B44" s="35"/>
      <c r="C44" s="34" t="s">
        <v>34</v>
      </c>
      <c r="D44" s="35"/>
      <c r="E44" s="35">
        <v>2</v>
      </c>
      <c r="F44" s="43" t="s">
        <v>10</v>
      </c>
      <c r="G44" s="39"/>
      <c r="H44" s="39">
        <f t="shared" si="12"/>
        <v>0</v>
      </c>
      <c r="I44" s="1"/>
      <c r="M44" s="2"/>
    </row>
    <row r="45" spans="1:14" x14ac:dyDescent="0.2">
      <c r="A45" s="1">
        <v>37</v>
      </c>
      <c r="B45" s="44" t="s">
        <v>67</v>
      </c>
      <c r="C45" s="45" t="s">
        <v>75</v>
      </c>
      <c r="D45" s="46"/>
      <c r="E45" s="47">
        <v>1</v>
      </c>
      <c r="F45" s="48" t="s">
        <v>35</v>
      </c>
      <c r="G45" s="49"/>
      <c r="H45" s="50">
        <f t="shared" ref="H45" si="14">E45*G45</f>
        <v>0</v>
      </c>
      <c r="I45" s="40"/>
      <c r="M45" s="4"/>
      <c r="N45" s="4"/>
    </row>
    <row r="46" spans="1:14" x14ac:dyDescent="0.2">
      <c r="A46" s="1">
        <v>38</v>
      </c>
      <c r="B46" s="1" t="s">
        <v>14</v>
      </c>
      <c r="C46" s="30" t="s">
        <v>36</v>
      </c>
      <c r="E46" s="5">
        <v>4</v>
      </c>
      <c r="F46" s="51" t="s">
        <v>10</v>
      </c>
      <c r="G46" s="18"/>
      <c r="H46" s="18">
        <f t="shared" ref="H46" si="15">E46*G46</f>
        <v>0</v>
      </c>
      <c r="J46" s="12"/>
      <c r="L46" s="2"/>
    </row>
    <row r="47" spans="1:14" ht="14.25" x14ac:dyDescent="0.2">
      <c r="A47" s="1">
        <v>39</v>
      </c>
      <c r="C47" s="30" t="s">
        <v>83</v>
      </c>
      <c r="E47" s="5">
        <v>0.5</v>
      </c>
      <c r="F47" s="51" t="s">
        <v>74</v>
      </c>
      <c r="G47" s="18"/>
      <c r="H47" s="18">
        <f t="shared" ref="H47:H58" si="16">E47*G47</f>
        <v>0</v>
      </c>
      <c r="J47" s="12"/>
      <c r="L47" s="2"/>
    </row>
    <row r="48" spans="1:14" x14ac:dyDescent="0.2">
      <c r="A48" s="1">
        <v>40</v>
      </c>
      <c r="C48" s="30" t="s">
        <v>37</v>
      </c>
      <c r="E48" s="5">
        <v>48</v>
      </c>
      <c r="F48" s="51" t="s">
        <v>11</v>
      </c>
      <c r="G48" s="18"/>
      <c r="H48" s="18">
        <f t="shared" ref="H48" si="17">E48*G48</f>
        <v>0</v>
      </c>
      <c r="J48" s="12"/>
      <c r="L48" s="2"/>
    </row>
    <row r="49" spans="1:12" x14ac:dyDescent="0.2">
      <c r="A49" s="1">
        <v>41</v>
      </c>
      <c r="C49" s="30" t="s">
        <v>38</v>
      </c>
      <c r="E49" s="3">
        <v>224</v>
      </c>
      <c r="F49" s="31" t="s">
        <v>11</v>
      </c>
      <c r="G49" s="18"/>
      <c r="H49" s="18">
        <f t="shared" ref="H49:H53" si="18">E49*G49</f>
        <v>0</v>
      </c>
      <c r="J49" s="12"/>
      <c r="L49" s="2"/>
    </row>
    <row r="50" spans="1:12" x14ac:dyDescent="0.2">
      <c r="A50" s="1">
        <v>42</v>
      </c>
      <c r="C50" s="30" t="s">
        <v>39</v>
      </c>
      <c r="E50" s="1">
        <v>6</v>
      </c>
      <c r="F50" s="7" t="s">
        <v>10</v>
      </c>
      <c r="G50" s="21"/>
      <c r="H50" s="21">
        <f t="shared" si="18"/>
        <v>0</v>
      </c>
      <c r="J50" s="52"/>
      <c r="L50" s="2"/>
    </row>
    <row r="51" spans="1:12" x14ac:dyDescent="0.2">
      <c r="A51" s="1">
        <v>43</v>
      </c>
      <c r="C51" s="30" t="s">
        <v>68</v>
      </c>
      <c r="E51" s="1">
        <v>24</v>
      </c>
      <c r="F51" s="31" t="s">
        <v>10</v>
      </c>
      <c r="G51" s="21"/>
      <c r="H51" s="21">
        <f t="shared" si="18"/>
        <v>0</v>
      </c>
      <c r="J51" s="12"/>
      <c r="L51" s="2"/>
    </row>
    <row r="52" spans="1:12" x14ac:dyDescent="0.2">
      <c r="A52" s="1">
        <v>44</v>
      </c>
      <c r="C52" s="30" t="s">
        <v>69</v>
      </c>
      <c r="E52" s="1">
        <v>1</v>
      </c>
      <c r="F52" s="31" t="s">
        <v>10</v>
      </c>
      <c r="G52" s="21"/>
      <c r="H52" s="21">
        <f t="shared" si="18"/>
        <v>0</v>
      </c>
      <c r="J52" s="12"/>
      <c r="L52" s="2"/>
    </row>
    <row r="53" spans="1:12" x14ac:dyDescent="0.2">
      <c r="A53" s="1">
        <v>45</v>
      </c>
      <c r="C53" s="30" t="s">
        <v>70</v>
      </c>
      <c r="E53" s="1">
        <v>2</v>
      </c>
      <c r="F53" s="31" t="s">
        <v>10</v>
      </c>
      <c r="G53" s="21"/>
      <c r="H53" s="21">
        <f t="shared" si="18"/>
        <v>0</v>
      </c>
      <c r="J53" s="12"/>
      <c r="L53" s="2"/>
    </row>
    <row r="54" spans="1:12" x14ac:dyDescent="0.2">
      <c r="A54" s="1">
        <v>46</v>
      </c>
      <c r="C54" s="30" t="s">
        <v>71</v>
      </c>
      <c r="E54" s="3">
        <v>236</v>
      </c>
      <c r="F54" s="31" t="s">
        <v>11</v>
      </c>
      <c r="G54" s="18"/>
      <c r="H54" s="18">
        <f t="shared" si="16"/>
        <v>0</v>
      </c>
      <c r="J54" s="12"/>
      <c r="L54" s="2"/>
    </row>
    <row r="55" spans="1:12" x14ac:dyDescent="0.2">
      <c r="A55" s="1">
        <v>47</v>
      </c>
      <c r="C55" s="30" t="s">
        <v>40</v>
      </c>
      <c r="E55" s="3">
        <v>48</v>
      </c>
      <c r="F55" s="31" t="s">
        <v>11</v>
      </c>
      <c r="G55" s="18"/>
      <c r="H55" s="18">
        <f t="shared" ref="H55:H57" si="19">E55*G55</f>
        <v>0</v>
      </c>
      <c r="J55" s="12"/>
      <c r="L55" s="2"/>
    </row>
    <row r="56" spans="1:12" x14ac:dyDescent="0.2">
      <c r="A56" s="1">
        <v>48</v>
      </c>
      <c r="C56" s="30" t="s">
        <v>72</v>
      </c>
      <c r="E56" s="1">
        <v>1</v>
      </c>
      <c r="F56" s="31" t="s">
        <v>10</v>
      </c>
      <c r="G56" s="21"/>
      <c r="H56" s="21">
        <f t="shared" si="19"/>
        <v>0</v>
      </c>
      <c r="J56" s="12"/>
      <c r="L56" s="2"/>
    </row>
    <row r="57" spans="1:12" x14ac:dyDescent="0.2">
      <c r="A57" s="1">
        <v>49</v>
      </c>
      <c r="C57" s="30" t="s">
        <v>73</v>
      </c>
      <c r="E57" s="1">
        <v>2</v>
      </c>
      <c r="F57" s="31" t="s">
        <v>10</v>
      </c>
      <c r="G57" s="21"/>
      <c r="H57" s="21">
        <f t="shared" si="19"/>
        <v>0</v>
      </c>
      <c r="J57" s="12"/>
      <c r="L57" s="2"/>
    </row>
    <row r="58" spans="1:12" x14ac:dyDescent="0.2">
      <c r="A58" s="1">
        <v>50</v>
      </c>
      <c r="C58" s="30" t="s">
        <v>41</v>
      </c>
      <c r="E58" s="1">
        <v>2</v>
      </c>
      <c r="F58" s="31" t="s">
        <v>10</v>
      </c>
      <c r="G58" s="21"/>
      <c r="H58" s="21">
        <f t="shared" si="16"/>
        <v>0</v>
      </c>
      <c r="J58" s="52"/>
      <c r="L58" s="2"/>
    </row>
    <row r="59" spans="1:12" ht="13.5" thickBot="1" x14ac:dyDescent="0.25">
      <c r="A59" s="1">
        <v>51</v>
      </c>
      <c r="B59" s="10"/>
      <c r="C59" s="10" t="s">
        <v>9</v>
      </c>
      <c r="D59" s="10"/>
      <c r="E59" s="28">
        <v>1</v>
      </c>
      <c r="F59" s="29" t="s">
        <v>12</v>
      </c>
      <c r="G59" s="19"/>
      <c r="H59" s="19">
        <f>E59*G59</f>
        <v>0</v>
      </c>
      <c r="J59" s="12"/>
      <c r="L59" s="2"/>
    </row>
    <row r="60" spans="1:12" x14ac:dyDescent="0.2">
      <c r="B60" s="4" t="s">
        <v>19</v>
      </c>
      <c r="E60" s="3"/>
      <c r="G60" s="18"/>
      <c r="H60" s="18">
        <f>SUM(H9:H17)</f>
        <v>0</v>
      </c>
    </row>
    <row r="61" spans="1:12" x14ac:dyDescent="0.2">
      <c r="B61" s="25" t="s">
        <v>7</v>
      </c>
      <c r="C61" s="8"/>
      <c r="D61" s="8"/>
      <c r="E61" s="5"/>
      <c r="F61" s="9"/>
      <c r="G61" s="23"/>
      <c r="H61" s="23">
        <f>SUM(H18:H35)</f>
        <v>0</v>
      </c>
    </row>
    <row r="62" spans="1:12" x14ac:dyDescent="0.2">
      <c r="B62" s="25" t="s">
        <v>77</v>
      </c>
      <c r="C62" s="8"/>
      <c r="D62" s="8"/>
      <c r="E62" s="5"/>
      <c r="F62" s="9"/>
      <c r="G62" s="23"/>
      <c r="H62" s="23">
        <f>SUM(H36:H38)</f>
        <v>0</v>
      </c>
    </row>
    <row r="63" spans="1:12" x14ac:dyDescent="0.2">
      <c r="B63" s="25" t="s">
        <v>21</v>
      </c>
      <c r="C63" s="8"/>
      <c r="D63" s="8"/>
      <c r="E63" s="5"/>
      <c r="F63" s="9"/>
      <c r="G63" s="23"/>
      <c r="H63" s="23">
        <f>SUM(H39:H44)</f>
        <v>0</v>
      </c>
    </row>
    <row r="64" spans="1:12" x14ac:dyDescent="0.2">
      <c r="B64" s="25" t="s">
        <v>67</v>
      </c>
      <c r="C64" s="8"/>
      <c r="D64" s="8"/>
      <c r="E64" s="5"/>
      <c r="F64" s="9"/>
      <c r="G64" s="23"/>
      <c r="H64" s="23">
        <f>SUM(H45)</f>
        <v>0</v>
      </c>
    </row>
    <row r="65" spans="2:9" x14ac:dyDescent="0.2">
      <c r="B65" s="22" t="s">
        <v>8</v>
      </c>
      <c r="C65" s="8"/>
      <c r="D65" s="8"/>
      <c r="E65" s="5"/>
      <c r="F65" s="9"/>
      <c r="G65" s="23"/>
      <c r="H65" s="23">
        <f>SUM(H46:H59)</f>
        <v>0</v>
      </c>
    </row>
    <row r="66" spans="2:9" x14ac:dyDescent="0.2">
      <c r="B66" s="4" t="s">
        <v>15</v>
      </c>
      <c r="F66" s="1"/>
      <c r="G66" s="1"/>
      <c r="H66" s="12">
        <f>SUM(H65)*4.6%</f>
        <v>0</v>
      </c>
    </row>
    <row r="67" spans="2:9" ht="13.5" thickBot="1" x14ac:dyDescent="0.25">
      <c r="B67" s="53" t="s">
        <v>16</v>
      </c>
      <c r="C67" s="10"/>
      <c r="D67" s="10"/>
      <c r="E67" s="10">
        <v>16</v>
      </c>
      <c r="F67" s="29" t="s">
        <v>17</v>
      </c>
      <c r="G67" s="27"/>
      <c r="H67" s="54">
        <f>E67*G67</f>
        <v>0</v>
      </c>
    </row>
    <row r="68" spans="2:9" x14ac:dyDescent="0.2">
      <c r="E68" s="3"/>
      <c r="G68" s="20" t="s">
        <v>13</v>
      </c>
      <c r="H68" s="18">
        <f>SUM(H60:H67)</f>
        <v>0</v>
      </c>
    </row>
    <row r="69" spans="2:9" ht="13.5" thickBot="1" x14ac:dyDescent="0.25">
      <c r="E69" s="5"/>
      <c r="F69" s="9"/>
      <c r="G69" s="15" t="s">
        <v>22</v>
      </c>
      <c r="H69" s="26">
        <f>H68*0.035</f>
        <v>0</v>
      </c>
      <c r="I69" s="9"/>
    </row>
    <row r="70" spans="2:9" x14ac:dyDescent="0.2">
      <c r="E70" s="5"/>
      <c r="F70" s="9"/>
      <c r="G70" s="15" t="s">
        <v>23</v>
      </c>
      <c r="H70" s="13">
        <f>SUM(H68:H69)</f>
        <v>0</v>
      </c>
      <c r="I70" s="9"/>
    </row>
    <row r="71" spans="2:9" x14ac:dyDescent="0.2">
      <c r="E71" s="5"/>
      <c r="F71" s="9"/>
      <c r="G71" s="5"/>
      <c r="H71" s="5"/>
      <c r="I71" s="9"/>
    </row>
    <row r="72" spans="2:9" x14ac:dyDescent="0.2">
      <c r="E72" s="5"/>
      <c r="F72" s="9"/>
      <c r="G72" s="5"/>
      <c r="H72" s="5"/>
      <c r="I72" s="9"/>
    </row>
    <row r="73" spans="2:9" x14ac:dyDescent="0.2">
      <c r="E73" s="3"/>
      <c r="G73" s="3"/>
      <c r="H73" s="3"/>
    </row>
    <row r="74" spans="2:9" x14ac:dyDescent="0.2">
      <c r="E74" s="3"/>
      <c r="G74" s="3"/>
      <c r="H74" s="3"/>
    </row>
    <row r="75" spans="2:9" x14ac:dyDescent="0.2">
      <c r="E75" s="3"/>
      <c r="G75" s="3"/>
      <c r="H75" s="3"/>
    </row>
    <row r="76" spans="2:9" x14ac:dyDescent="0.2">
      <c r="E76" s="3"/>
      <c r="G76" s="3"/>
      <c r="H76" s="3"/>
    </row>
    <row r="77" spans="2:9" x14ac:dyDescent="0.2">
      <c r="E77" s="3"/>
      <c r="G77" s="3"/>
      <c r="H77" s="3"/>
    </row>
    <row r="78" spans="2:9" x14ac:dyDescent="0.2">
      <c r="E78" s="3"/>
      <c r="G78" s="3"/>
      <c r="H78" s="3"/>
    </row>
    <row r="79" spans="2:9" x14ac:dyDescent="0.2">
      <c r="E79" s="3"/>
      <c r="G79" s="3"/>
      <c r="H79" s="3"/>
    </row>
    <row r="80" spans="2:9" x14ac:dyDescent="0.2">
      <c r="E80" s="3"/>
      <c r="G80" s="3"/>
      <c r="H80" s="3"/>
    </row>
    <row r="81" spans="5:8" x14ac:dyDescent="0.2">
      <c r="E81" s="3"/>
      <c r="G81" s="3"/>
      <c r="H81" s="3"/>
    </row>
    <row r="82" spans="5:8" x14ac:dyDescent="0.2">
      <c r="E82" s="3"/>
      <c r="G82" s="3"/>
      <c r="H82" s="3"/>
    </row>
    <row r="83" spans="5:8" x14ac:dyDescent="0.2">
      <c r="E83" s="3"/>
      <c r="G83" s="3"/>
      <c r="H83" s="3"/>
    </row>
    <row r="84" spans="5:8" x14ac:dyDescent="0.2">
      <c r="E84" s="3"/>
      <c r="G84" s="3"/>
      <c r="H84" s="3"/>
    </row>
    <row r="85" spans="5:8" x14ac:dyDescent="0.2">
      <c r="E85" s="3"/>
      <c r="G85" s="3"/>
      <c r="H85" s="3"/>
    </row>
    <row r="86" spans="5:8" x14ac:dyDescent="0.2">
      <c r="E86" s="3"/>
      <c r="G86" s="3"/>
      <c r="H86" s="3"/>
    </row>
    <row r="87" spans="5:8" x14ac:dyDescent="0.2">
      <c r="E87" s="3"/>
      <c r="G87" s="3"/>
      <c r="H87" s="3"/>
    </row>
    <row r="88" spans="5:8" x14ac:dyDescent="0.2">
      <c r="E88" s="3"/>
      <c r="G88" s="3"/>
      <c r="H88" s="3"/>
    </row>
    <row r="89" spans="5:8" x14ac:dyDescent="0.2">
      <c r="E89" s="3"/>
      <c r="G89" s="3"/>
      <c r="H89" s="3"/>
    </row>
    <row r="90" spans="5:8" x14ac:dyDescent="0.2">
      <c r="E90" s="3"/>
      <c r="G90" s="3"/>
      <c r="H90" s="3"/>
    </row>
    <row r="91" spans="5:8" x14ac:dyDescent="0.2">
      <c r="E91" s="3"/>
      <c r="G91" s="3"/>
      <c r="H91" s="3"/>
    </row>
    <row r="92" spans="5:8" x14ac:dyDescent="0.2">
      <c r="E92" s="3"/>
      <c r="G92" s="3"/>
      <c r="H92" s="3"/>
    </row>
    <row r="93" spans="5:8" x14ac:dyDescent="0.2">
      <c r="E93" s="3"/>
      <c r="G93" s="3"/>
      <c r="H93" s="3"/>
    </row>
    <row r="94" spans="5:8" x14ac:dyDescent="0.2">
      <c r="E94" s="3"/>
      <c r="G94" s="3"/>
      <c r="H94" s="3"/>
    </row>
    <row r="95" spans="5:8" x14ac:dyDescent="0.2">
      <c r="E95" s="3"/>
      <c r="G95" s="3"/>
      <c r="H95" s="3"/>
    </row>
    <row r="96" spans="5:8" x14ac:dyDescent="0.2">
      <c r="E96" s="3"/>
      <c r="G96" s="3"/>
      <c r="H96" s="3"/>
    </row>
    <row r="97" spans="5:8" x14ac:dyDescent="0.2">
      <c r="E97" s="3"/>
      <c r="G97" s="3"/>
      <c r="H97" s="3"/>
    </row>
    <row r="98" spans="5:8" x14ac:dyDescent="0.2">
      <c r="E98" s="3"/>
      <c r="G98" s="3"/>
      <c r="H98" s="3"/>
    </row>
    <row r="99" spans="5:8" x14ac:dyDescent="0.2">
      <c r="E99" s="3"/>
      <c r="G99" s="3"/>
      <c r="H99" s="3"/>
    </row>
    <row r="100" spans="5:8" x14ac:dyDescent="0.2">
      <c r="E100" s="3"/>
      <c r="G100" s="3"/>
      <c r="H100" s="3"/>
    </row>
    <row r="101" spans="5:8" x14ac:dyDescent="0.2">
      <c r="E101" s="3"/>
      <c r="G101" s="3"/>
      <c r="H101" s="3"/>
    </row>
    <row r="102" spans="5:8" x14ac:dyDescent="0.2">
      <c r="E102" s="3"/>
      <c r="G102" s="3"/>
      <c r="H102" s="3"/>
    </row>
    <row r="103" spans="5:8" x14ac:dyDescent="0.2">
      <c r="E103" s="3"/>
      <c r="G103" s="3"/>
      <c r="H103" s="3"/>
    </row>
    <row r="104" spans="5:8" x14ac:dyDescent="0.2">
      <c r="E104" s="3"/>
      <c r="G104" s="3"/>
      <c r="H104" s="3"/>
    </row>
    <row r="105" spans="5:8" x14ac:dyDescent="0.2">
      <c r="E105" s="3"/>
      <c r="G105" s="3"/>
      <c r="H105" s="3"/>
    </row>
    <row r="106" spans="5:8" x14ac:dyDescent="0.2">
      <c r="E106" s="3"/>
      <c r="G106" s="3"/>
      <c r="H106" s="3"/>
    </row>
    <row r="107" spans="5:8" x14ac:dyDescent="0.2">
      <c r="E107" s="3"/>
      <c r="G107" s="3"/>
      <c r="H107" s="3"/>
    </row>
    <row r="108" spans="5:8" x14ac:dyDescent="0.2">
      <c r="E108" s="3"/>
      <c r="G108" s="3"/>
      <c r="H108" s="3"/>
    </row>
    <row r="109" spans="5:8" x14ac:dyDescent="0.2">
      <c r="E109" s="3"/>
      <c r="G109" s="3"/>
      <c r="H109" s="3"/>
    </row>
    <row r="110" spans="5:8" x14ac:dyDescent="0.2">
      <c r="E110" s="3"/>
      <c r="G110" s="3"/>
      <c r="H110" s="3"/>
    </row>
    <row r="111" spans="5:8" x14ac:dyDescent="0.2">
      <c r="E111" s="3"/>
      <c r="G111" s="3"/>
      <c r="H111" s="3"/>
    </row>
    <row r="112" spans="5:8" x14ac:dyDescent="0.2">
      <c r="E112" s="3"/>
      <c r="G112" s="3"/>
      <c r="H112" s="3"/>
    </row>
    <row r="113" spans="5:8" x14ac:dyDescent="0.2">
      <c r="E113" s="3"/>
      <c r="G113" s="3"/>
      <c r="H113" s="3"/>
    </row>
    <row r="114" spans="5:8" x14ac:dyDescent="0.2">
      <c r="E114" s="3"/>
      <c r="G114" s="3"/>
      <c r="H114" s="3"/>
    </row>
    <row r="115" spans="5:8" x14ac:dyDescent="0.2">
      <c r="E115" s="3"/>
      <c r="G115" s="3"/>
      <c r="H115" s="3"/>
    </row>
    <row r="116" spans="5:8" x14ac:dyDescent="0.2">
      <c r="E116" s="3"/>
      <c r="G116" s="3"/>
      <c r="H116" s="3"/>
    </row>
    <row r="117" spans="5:8" x14ac:dyDescent="0.2">
      <c r="E117" s="3"/>
      <c r="G117" s="3"/>
      <c r="H117" s="3"/>
    </row>
    <row r="118" spans="5:8" x14ac:dyDescent="0.2">
      <c r="E118" s="3"/>
      <c r="G118" s="3"/>
      <c r="H118" s="3"/>
    </row>
    <row r="119" spans="5:8" x14ac:dyDescent="0.2">
      <c r="E119" s="3"/>
      <c r="G119" s="3"/>
      <c r="H119" s="3"/>
    </row>
    <row r="120" spans="5:8" x14ac:dyDescent="0.2">
      <c r="E120" s="3"/>
      <c r="G120" s="3"/>
      <c r="H120" s="3"/>
    </row>
    <row r="121" spans="5:8" x14ac:dyDescent="0.2">
      <c r="E121" s="3"/>
      <c r="G121" s="3"/>
      <c r="H121" s="3"/>
    </row>
    <row r="122" spans="5:8" x14ac:dyDescent="0.2">
      <c r="E122" s="3"/>
      <c r="G122" s="3"/>
      <c r="H122" s="3"/>
    </row>
    <row r="123" spans="5:8" x14ac:dyDescent="0.2">
      <c r="E123" s="3"/>
      <c r="G123" s="3"/>
      <c r="H123" s="3"/>
    </row>
    <row r="124" spans="5:8" x14ac:dyDescent="0.2">
      <c r="E124" s="3"/>
      <c r="G124" s="3"/>
      <c r="H124" s="3"/>
    </row>
    <row r="125" spans="5:8" x14ac:dyDescent="0.2">
      <c r="E125" s="3"/>
      <c r="G125" s="3"/>
      <c r="H125" s="3"/>
    </row>
    <row r="126" spans="5:8" x14ac:dyDescent="0.2">
      <c r="E126" s="3"/>
      <c r="G126" s="3"/>
      <c r="H126" s="3"/>
    </row>
    <row r="127" spans="5:8" x14ac:dyDescent="0.2">
      <c r="E127" s="3"/>
      <c r="G127" s="3"/>
      <c r="H127" s="3"/>
    </row>
    <row r="128" spans="5:8" x14ac:dyDescent="0.2">
      <c r="E128" s="3"/>
      <c r="G128" s="3"/>
      <c r="H128" s="3"/>
    </row>
    <row r="129" spans="5:8" x14ac:dyDescent="0.2">
      <c r="E129" s="3"/>
      <c r="G129" s="3"/>
      <c r="H129" s="3"/>
    </row>
    <row r="130" spans="5:8" x14ac:dyDescent="0.2">
      <c r="E130" s="3"/>
      <c r="G130" s="3"/>
      <c r="H130" s="3"/>
    </row>
    <row r="131" spans="5:8" x14ac:dyDescent="0.2">
      <c r="E131" s="3"/>
      <c r="G131" s="3"/>
      <c r="H131" s="3"/>
    </row>
    <row r="132" spans="5:8" x14ac:dyDescent="0.2">
      <c r="E132" s="3"/>
      <c r="G132" s="3"/>
      <c r="H132" s="3"/>
    </row>
    <row r="133" spans="5:8" x14ac:dyDescent="0.2">
      <c r="E133" s="3"/>
      <c r="G133" s="3"/>
      <c r="H133" s="3"/>
    </row>
    <row r="134" spans="5:8" x14ac:dyDescent="0.2">
      <c r="E134" s="3"/>
      <c r="G134" s="3"/>
      <c r="H134" s="3"/>
    </row>
    <row r="135" spans="5:8" x14ac:dyDescent="0.2">
      <c r="E135" s="3"/>
      <c r="G135" s="3"/>
      <c r="H135" s="3"/>
    </row>
    <row r="136" spans="5:8" x14ac:dyDescent="0.2">
      <c r="E136" s="3"/>
      <c r="G136" s="3"/>
      <c r="H136" s="3"/>
    </row>
    <row r="137" spans="5:8" x14ac:dyDescent="0.2">
      <c r="E137" s="3"/>
      <c r="G137" s="3"/>
      <c r="H137" s="3"/>
    </row>
    <row r="138" spans="5:8" x14ac:dyDescent="0.2">
      <c r="E138" s="3"/>
      <c r="G138" s="3"/>
      <c r="H138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2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2021-10-27T03:30:17Z</cp:lastPrinted>
  <dcterms:created xsi:type="dcterms:W3CDTF">2016-02-28T13:18:30Z</dcterms:created>
  <dcterms:modified xsi:type="dcterms:W3CDTF">2021-10-27T03:30:30Z</dcterms:modified>
</cp:coreProperties>
</file>